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9A12B24E-86C0-4AFC-8BAD-95C382A5554F}" xr6:coauthVersionLast="36" xr6:coauthVersionMax="36" xr10:uidLastSave="{00000000-0000-0000-0000-000000000000}"/>
  <bookViews>
    <workbookView xWindow="0" yWindow="0" windowWidth="15345" windowHeight="4455" xr2:uid="{00000000-000D-0000-FFFF-FFFF00000000}"/>
  </bookViews>
  <sheets>
    <sheet name="Sheet1" sheetId="1" r:id="rId1"/>
  </sheets>
  <definedNames>
    <definedName name="_xlnm.Print_Area" localSheetId="0">Sheet1!$A$1:$V$48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6" i="1" l="1"/>
  <c r="S40" i="1" s="1"/>
  <c r="D44" i="1" s="1"/>
  <c r="Q44" i="1" s="1"/>
</calcChain>
</file>

<file path=xl/sharedStrings.xml><?xml version="1.0" encoding="utf-8"?>
<sst xmlns="http://schemas.openxmlformats.org/spreadsheetml/2006/main" count="45" uniqueCount="36">
  <si>
    <t>【売上高方式（年間売上高方式）】</t>
    <phoneticPr fontId="1"/>
  </si>
  <si>
    <t>　はい</t>
    <phoneticPr fontId="1"/>
  </si>
  <si>
    <t>　いいえ</t>
    <phoneticPr fontId="1"/>
  </si>
  <si>
    <t>　以下のフロー図の質問を基に、該当する計算方法を選択していただき、数値を記入してください。</t>
    <phoneticPr fontId="1"/>
  </si>
  <si>
    <t>①</t>
    <phoneticPr fontId="1"/>
  </si>
  <si>
    <t>÷</t>
    <phoneticPr fontId="1"/>
  </si>
  <si>
    <t>×</t>
    <phoneticPr fontId="1"/>
  </si>
  <si>
    <t>＝</t>
    <phoneticPr fontId="1"/>
  </si>
  <si>
    <t>②</t>
    <phoneticPr fontId="1"/>
  </si>
  <si>
    <t>千円単位切上</t>
    <phoneticPr fontId="1"/>
  </si>
  <si>
    <t>協力金単価</t>
    <rPh sb="0" eb="3">
      <t>キョウリョクキン</t>
    </rPh>
    <rPh sb="3" eb="5">
      <t>タンカ</t>
    </rPh>
    <phoneticPr fontId="1"/>
  </si>
  <si>
    <t>③</t>
    <phoneticPr fontId="1"/>
  </si>
  <si>
    <t>①の年度日数</t>
    <rPh sb="2" eb="4">
      <t>ネンド</t>
    </rPh>
    <rPh sb="4" eb="6">
      <t>ニッスウ</t>
    </rPh>
    <phoneticPr fontId="1"/>
  </si>
  <si>
    <t>×</t>
    <phoneticPr fontId="1"/>
  </si>
  <si>
    <t>④</t>
    <phoneticPr fontId="1"/>
  </si>
  <si>
    <t>協力金単価は、2万5千円ですので、</t>
    <rPh sb="0" eb="3">
      <t>キョウリョクキン</t>
    </rPh>
    <rPh sb="3" eb="5">
      <t>タンカ</t>
    </rPh>
    <phoneticPr fontId="1"/>
  </si>
  <si>
    <t xml:space="preserve">  令和元年度又は令和２年度の年間売上高</t>
    <phoneticPr fontId="1"/>
  </si>
  <si>
    <t>令和元年度又は令和２年度の1日当たり売上高×0.3</t>
    <rPh sb="14" eb="15">
      <t>ヒ</t>
    </rPh>
    <rPh sb="15" eb="16">
      <t>ア</t>
    </rPh>
    <rPh sb="18" eb="20">
      <t>ウリアゲ</t>
    </rPh>
    <rPh sb="20" eb="21">
      <t>タカ</t>
    </rPh>
    <phoneticPr fontId="1"/>
  </si>
  <si>
    <t>又は、3,049万9,878円(年度日数：366日)を超えますか？
　　　　　　　</t>
    <phoneticPr fontId="1"/>
  </si>
  <si>
    <t>個人事業主で、白色申告書の提出を行っていますか？</t>
    <rPh sb="0" eb="2">
      <t>コジン</t>
    </rPh>
    <rPh sb="2" eb="5">
      <t>ジギョウヌシ</t>
    </rPh>
    <rPh sb="7" eb="9">
      <t>シロイロ</t>
    </rPh>
    <rPh sb="9" eb="11">
      <t>シンコク</t>
    </rPh>
    <rPh sb="11" eb="12">
      <t>ショ</t>
    </rPh>
    <rPh sb="13" eb="15">
      <t>テイシュツ</t>
    </rPh>
    <rPh sb="16" eb="17">
      <t>オコナ</t>
    </rPh>
    <phoneticPr fontId="1"/>
  </si>
  <si>
    <t>※個人事業主で白色申告書の提出をしている場合で、複数店舗を経営したり、飲食店部門以外に売上がある</t>
    <rPh sb="1" eb="3">
      <t>コジン</t>
    </rPh>
    <rPh sb="3" eb="6">
      <t>ジギョウヌシ</t>
    </rPh>
    <rPh sb="7" eb="9">
      <t>シロイロ</t>
    </rPh>
    <rPh sb="9" eb="11">
      <t>シンコク</t>
    </rPh>
    <rPh sb="11" eb="12">
      <t>ショ</t>
    </rPh>
    <rPh sb="13" eb="15">
      <t>テイシュツ</t>
    </rPh>
    <rPh sb="20" eb="22">
      <t>バアイ</t>
    </rPh>
    <rPh sb="24" eb="26">
      <t>フクスウ</t>
    </rPh>
    <rPh sb="26" eb="28">
      <t>テンポ</t>
    </rPh>
    <rPh sb="29" eb="31">
      <t>ケイエイ</t>
    </rPh>
    <rPh sb="35" eb="37">
      <t>インショク</t>
    </rPh>
    <rPh sb="37" eb="38">
      <t>テン</t>
    </rPh>
    <rPh sb="38" eb="40">
      <t>ブモン</t>
    </rPh>
    <rPh sb="40" eb="42">
      <t>イガイ</t>
    </rPh>
    <rPh sb="43" eb="45">
      <t>ウリアゲ</t>
    </rPh>
    <phoneticPr fontId="1"/>
  </si>
  <si>
    <t>　 場合は、「いいえ」を選択してください</t>
    <rPh sb="2" eb="4">
      <t>バアイ</t>
    </rPh>
    <rPh sb="12" eb="14">
      <t>センタク</t>
    </rPh>
    <phoneticPr fontId="1"/>
  </si>
  <si>
    <t>をご確認ください。</t>
    <rPh sb="2" eb="4">
      <t>カクニン</t>
    </rPh>
    <phoneticPr fontId="1"/>
  </si>
  <si>
    <t>令和元年、2年の年間売上高が3,041万6,545円(年度日数：365日)、</t>
    <phoneticPr fontId="1"/>
  </si>
  <si>
    <t>対象施設の開業日は令和2年1月2日以降ですか？</t>
    <rPh sb="0" eb="2">
      <t>タイショウ</t>
    </rPh>
    <rPh sb="2" eb="4">
      <t>シセツ</t>
    </rPh>
    <rPh sb="5" eb="7">
      <t>カイギョウ</t>
    </rPh>
    <rPh sb="7" eb="8">
      <t>ヒ</t>
    </rPh>
    <rPh sb="9" eb="11">
      <t>レイワ</t>
    </rPh>
    <rPh sb="12" eb="13">
      <t>ネン</t>
    </rPh>
    <rPh sb="14" eb="15">
      <t>ガツ</t>
    </rPh>
    <rPh sb="16" eb="17">
      <t>カ</t>
    </rPh>
    <rPh sb="17" eb="19">
      <t>イコウ</t>
    </rPh>
    <phoneticPr fontId="1"/>
  </si>
  <si>
    <t>　 まるわかりシート（自動計算）</t>
    <phoneticPr fontId="1"/>
  </si>
  <si>
    <t>　 のア．またはイ．に対応</t>
    <rPh sb="11" eb="13">
      <t>タイオウ</t>
    </rPh>
    <phoneticPr fontId="1"/>
  </si>
  <si>
    <r>
      <t>※記入する売上高は</t>
    </r>
    <r>
      <rPr>
        <b/>
        <u/>
        <sz val="11"/>
        <color theme="1"/>
        <rFont val="Meiryo UI"/>
        <family val="3"/>
        <charset val="128"/>
      </rPr>
      <t>消費税及び地方消費税を除いた金額</t>
    </r>
    <r>
      <rPr>
        <sz val="11"/>
        <color theme="1"/>
        <rFont val="Meiryo UI"/>
        <family val="3"/>
        <charset val="128"/>
      </rPr>
      <t>としてください。</t>
    </r>
    <phoneticPr fontId="1"/>
  </si>
  <si>
    <t>※こちらに該当する場合は、右側にチェック</t>
    <rPh sb="5" eb="7">
      <t>ガイトウ</t>
    </rPh>
    <rPh sb="9" eb="11">
      <t>バアイ</t>
    </rPh>
    <rPh sb="13" eb="15">
      <t>ミギガワ</t>
    </rPh>
    <phoneticPr fontId="1"/>
  </si>
  <si>
    <t>※令和元年又は令和2年9月の売上が不明な場合でも計算が可能です</t>
    <rPh sb="24" eb="26">
      <t>ケイサン</t>
    </rPh>
    <phoneticPr fontId="1"/>
  </si>
  <si>
    <t>B.【白色申告】 1施設当たりの協力金支給額計算フローチャート</t>
    <phoneticPr fontId="1"/>
  </si>
  <si>
    <t>「C.1施設当たりの協力金支給額計算フローチャート」</t>
    <rPh sb="4" eb="6">
      <t>シセツ</t>
    </rPh>
    <rPh sb="6" eb="7">
      <t>ア</t>
    </rPh>
    <rPh sb="10" eb="13">
      <t>キョウリョクキン</t>
    </rPh>
    <rPh sb="15" eb="16">
      <t>ガク</t>
    </rPh>
    <rPh sb="16" eb="18">
      <t>ケイサン</t>
    </rPh>
    <phoneticPr fontId="1"/>
  </si>
  <si>
    <t>当該対象施設の協力金支給額は、35万円です。</t>
    <rPh sb="0" eb="2">
      <t>トウガイ</t>
    </rPh>
    <rPh sb="2" eb="4">
      <t>タイショウ</t>
    </rPh>
    <rPh sb="4" eb="6">
      <t>シセツ</t>
    </rPh>
    <rPh sb="7" eb="10">
      <t>キョウリョクキン</t>
    </rPh>
    <rPh sb="12" eb="13">
      <t>ガク</t>
    </rPh>
    <rPh sb="17" eb="18">
      <t>マン</t>
    </rPh>
    <rPh sb="18" eb="19">
      <t>エン</t>
    </rPh>
    <phoneticPr fontId="1"/>
  </si>
  <si>
    <t>　支給額の計算が必要です。以下を記入して支給額を確定してください。</t>
    <phoneticPr fontId="1"/>
  </si>
  <si>
    <t>当該対象施設の協力金支給額</t>
    <rPh sb="0" eb="2">
      <t>トウガイ</t>
    </rPh>
    <rPh sb="2" eb="4">
      <t>タイショウ</t>
    </rPh>
    <rPh sb="4" eb="6">
      <t>シセツ</t>
    </rPh>
    <rPh sb="7" eb="10">
      <t>キョウリョクキン</t>
    </rPh>
    <rPh sb="12" eb="13">
      <t>ガク</t>
    </rPh>
    <phoneticPr fontId="1"/>
  </si>
  <si>
    <t>※A.1施設当たりの協力金支給額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</si>
</sst>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&quot;円&quot;"/>
    <numFmt numFmtId="177" formatCode="General&quot;日&quot;"/>
    <numFmt numFmtId="178" formatCode="#,##0.0&quot;円&quot;"/>
    <numFmt numFmtId="179" formatCode="#,##0&quot;円&quot;"/>
    <numFmt numFmtId="180" formatCode="General&quot;日&quot;&quot;間&quot;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sz val="11"/>
      <color rgb="FF000000"/>
      <name val="Meiryo UI"/>
      <family val="3"/>
      <charset val="128"/>
    </font>
    <font>
      <u/>
      <sz val="10"/>
      <color theme="10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9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38" fontId="6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/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/>
    <xf numFmtId="0" fontId="4" fillId="0" borderId="13" xfId="0" applyFont="1" applyBorder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/>
    <xf numFmtId="0" fontId="2" fillId="0" borderId="4" xfId="0" applyFont="1" applyBorder="1"/>
    <xf numFmtId="0" fontId="4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center"/>
    </xf>
    <xf numFmtId="178" fontId="2" fillId="0" borderId="5" xfId="2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5" xfId="0" applyFont="1" applyFill="1" applyBorder="1"/>
    <xf numFmtId="0" fontId="2" fillId="0" borderId="5" xfId="0" applyFont="1" applyFill="1" applyBorder="1" applyAlignment="1">
      <alignment horizontal="center"/>
    </xf>
    <xf numFmtId="179" fontId="2" fillId="0" borderId="5" xfId="2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5" xfId="0" applyFont="1" applyBorder="1" applyAlignment="1">
      <alignment horizontal="center"/>
    </xf>
    <xf numFmtId="179" fontId="2" fillId="4" borderId="9" xfId="2" applyNumberFormat="1" applyFont="1" applyFill="1" applyBorder="1" applyAlignment="1" applyProtection="1">
      <alignment horizontal="center"/>
    </xf>
    <xf numFmtId="179" fontId="2" fillId="4" borderId="15" xfId="2" applyNumberFormat="1" applyFont="1" applyFill="1" applyBorder="1" applyAlignment="1" applyProtection="1">
      <alignment horizontal="center"/>
    </xf>
    <xf numFmtId="0" fontId="2" fillId="0" borderId="0" xfId="0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1" applyFont="1" applyAlignment="1">
      <alignment horizontal="left"/>
    </xf>
    <xf numFmtId="0" fontId="5" fillId="0" borderId="5" xfId="1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38" fontId="2" fillId="4" borderId="9" xfId="2" applyFont="1" applyFill="1" applyBorder="1" applyAlignment="1" applyProtection="1">
      <alignment horizontal="center"/>
    </xf>
    <xf numFmtId="38" fontId="2" fillId="4" borderId="15" xfId="2" applyFont="1" applyFill="1" applyBorder="1" applyAlignment="1" applyProtection="1">
      <alignment horizontal="center"/>
    </xf>
    <xf numFmtId="176" fontId="4" fillId="3" borderId="9" xfId="0" applyNumberFormat="1" applyFont="1" applyFill="1" applyBorder="1" applyAlignment="1" applyProtection="1">
      <alignment horizontal="center" vertical="center"/>
      <protection locked="0"/>
    </xf>
    <xf numFmtId="176" fontId="4" fillId="3" borderId="15" xfId="0" applyNumberFormat="1" applyFont="1" applyFill="1" applyBorder="1" applyAlignment="1" applyProtection="1">
      <alignment horizontal="center" vertical="center"/>
      <protection locked="0"/>
    </xf>
    <xf numFmtId="177" fontId="2" fillId="3" borderId="13" xfId="0" applyNumberFormat="1" applyFont="1" applyFill="1" applyBorder="1" applyAlignment="1" applyProtection="1">
      <alignment horizontal="center"/>
      <protection locked="0"/>
    </xf>
    <xf numFmtId="177" fontId="2" fillId="3" borderId="14" xfId="0" applyNumberFormat="1" applyFont="1" applyFill="1" applyBorder="1" applyAlignment="1" applyProtection="1">
      <alignment horizontal="center"/>
      <protection locked="0"/>
    </xf>
    <xf numFmtId="177" fontId="2" fillId="3" borderId="9" xfId="0" applyNumberFormat="1" applyFont="1" applyFill="1" applyBorder="1" applyAlignment="1" applyProtection="1">
      <alignment horizontal="center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26</xdr:row>
      <xdr:rowOff>0</xdr:rowOff>
    </xdr:from>
    <xdr:to>
      <xdr:col>4</xdr:col>
      <xdr:colOff>0</xdr:colOff>
      <xdr:row>31</xdr:row>
      <xdr:rowOff>9525</xdr:rowOff>
    </xdr:to>
    <xdr:cxnSp macro="">
      <xdr:nvCxnSpPr>
        <xdr:cNvPr id="211" name="直線矢印コネクタ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/>
      </xdr:nvCxnSpPr>
      <xdr:spPr>
        <a:xfrm>
          <a:off x="904875" y="5153025"/>
          <a:ext cx="0" cy="10096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20</xdr:row>
      <xdr:rowOff>0</xdr:rowOff>
    </xdr:from>
    <xdr:to>
      <xdr:col>12</xdr:col>
      <xdr:colOff>0</xdr:colOff>
      <xdr:row>21</xdr:row>
      <xdr:rowOff>0</xdr:rowOff>
    </xdr:to>
    <xdr:cxnSp macro="">
      <xdr:nvCxnSpPr>
        <xdr:cNvPr id="1162" name="直線矢印コネクタ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CxnSpPr/>
      </xdr:nvCxnSpPr>
      <xdr:spPr>
        <a:xfrm>
          <a:off x="3914775" y="1952625"/>
          <a:ext cx="0" cy="2000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0</xdr:rowOff>
    </xdr:from>
    <xdr:to>
      <xdr:col>12</xdr:col>
      <xdr:colOff>9525</xdr:colOff>
      <xdr:row>27</xdr:row>
      <xdr:rowOff>19050</xdr:rowOff>
    </xdr:to>
    <xdr:cxnSp macro="">
      <xdr:nvCxnSpPr>
        <xdr:cNvPr id="209" name="直線矢印コネクタ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/>
      </xdr:nvCxnSpPr>
      <xdr:spPr>
        <a:xfrm>
          <a:off x="4086225" y="5153025"/>
          <a:ext cx="9525" cy="4191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57150</xdr:colOff>
      <xdr:row>36</xdr:row>
      <xdr:rowOff>171450</xdr:rowOff>
    </xdr:from>
    <xdr:to>
      <xdr:col>9</xdr:col>
      <xdr:colOff>238125</xdr:colOff>
      <xdr:row>40</xdr:row>
      <xdr:rowOff>19050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6700" y="7124700"/>
          <a:ext cx="2971800" cy="647700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①に、令和２年２月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29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日が含まれる年度の場合は</a:t>
          </a:r>
          <a:endParaRPr kumimoji="1" lang="en-US" altLang="ja-JP" sz="10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366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日、含まれない場合は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365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日を記入してください。</a:t>
          </a:r>
        </a:p>
      </xdr:txBody>
    </xdr:sp>
    <xdr:clientData/>
  </xdr:twoCellAnchor>
  <xdr:twoCellAnchor>
    <xdr:from>
      <xdr:col>9</xdr:col>
      <xdr:colOff>238125</xdr:colOff>
      <xdr:row>36</xdr:row>
      <xdr:rowOff>19050</xdr:rowOff>
    </xdr:from>
    <xdr:to>
      <xdr:col>11</xdr:col>
      <xdr:colOff>0</xdr:colOff>
      <xdr:row>38</xdr:row>
      <xdr:rowOff>95250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stCxn id="3" idx="3"/>
        </xdr:cNvCxnSpPr>
      </xdr:nvCxnSpPr>
      <xdr:spPr>
        <a:xfrm flipV="1">
          <a:off x="3238500" y="6972300"/>
          <a:ext cx="447675" cy="4762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142875</xdr:colOff>
      <xdr:row>36</xdr:row>
      <xdr:rowOff>19050</xdr:rowOff>
    </xdr:from>
    <xdr:to>
      <xdr:col>17</xdr:col>
      <xdr:colOff>142875</xdr:colOff>
      <xdr:row>37</xdr:row>
      <xdr:rowOff>161925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5457825" y="6972300"/>
          <a:ext cx="0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219075</xdr:colOff>
      <xdr:row>38</xdr:row>
      <xdr:rowOff>0</xdr:rowOff>
    </xdr:from>
    <xdr:to>
      <xdr:col>15</xdr:col>
      <xdr:colOff>219075</xdr:colOff>
      <xdr:row>40</xdr:row>
      <xdr:rowOff>9525</xdr:rowOff>
    </xdr:to>
    <xdr:sp macro="" textlink="">
      <xdr:nvSpPr>
        <xdr:cNvPr id="27" name="角丸四角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562350" y="7353300"/>
          <a:ext cx="1323975" cy="409575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上限額：</a:t>
          </a:r>
          <a:r>
            <a:rPr kumimoji="1" lang="en-US" altLang="ja-JP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75,000</a:t>
          </a:r>
          <a:r>
            <a:rPr kumimoji="1" lang="ja-JP" altLang="en-US" sz="10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円</a:t>
          </a:r>
        </a:p>
      </xdr:txBody>
    </xdr:sp>
    <xdr:clientData/>
  </xdr:twoCellAnchor>
  <xdr:twoCellAnchor>
    <xdr:from>
      <xdr:col>15</xdr:col>
      <xdr:colOff>219075</xdr:colOff>
      <xdr:row>39</xdr:row>
      <xdr:rowOff>0</xdr:rowOff>
    </xdr:from>
    <xdr:to>
      <xdr:col>17</xdr:col>
      <xdr:colOff>9525</xdr:colOff>
      <xdr:row>39</xdr:row>
      <xdr:rowOff>4763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stCxn id="27" idx="3"/>
        </xdr:cNvCxnSpPr>
      </xdr:nvCxnSpPr>
      <xdr:spPr>
        <a:xfrm flipV="1">
          <a:off x="4886325" y="7553325"/>
          <a:ext cx="457200" cy="476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41</xdr:row>
      <xdr:rowOff>0</xdr:rowOff>
    </xdr:from>
    <xdr:to>
      <xdr:col>3</xdr:col>
      <xdr:colOff>314325</xdr:colOff>
      <xdr:row>42</xdr:row>
      <xdr:rowOff>19050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762000" y="7953375"/>
          <a:ext cx="0" cy="2190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23</xdr:row>
      <xdr:rowOff>180975</xdr:rowOff>
    </xdr:to>
    <xdr:cxnSp macro="">
      <xdr:nvCxnSpPr>
        <xdr:cNvPr id="64" name="直線矢印コネクタ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/>
      </xdr:nvCxnSpPr>
      <xdr:spPr>
        <a:xfrm>
          <a:off x="704850" y="1952625"/>
          <a:ext cx="0" cy="7810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0</xdr:rowOff>
    </xdr:from>
    <xdr:to>
      <xdr:col>3</xdr:col>
      <xdr:colOff>0</xdr:colOff>
      <xdr:row>12</xdr:row>
      <xdr:rowOff>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3914775" y="3152775"/>
          <a:ext cx="0" cy="2000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16</xdr:row>
      <xdr:rowOff>0</xdr:rowOff>
    </xdr:from>
    <xdr:to>
      <xdr:col>4</xdr:col>
      <xdr:colOff>9525</xdr:colOff>
      <xdr:row>17</xdr:row>
      <xdr:rowOff>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714375" y="2752725"/>
          <a:ext cx="0" cy="2000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104775</xdr:colOff>
      <xdr:row>27</xdr:row>
      <xdr:rowOff>0</xdr:rowOff>
    </xdr:from>
    <xdr:to>
      <xdr:col>21</xdr:col>
      <xdr:colOff>38100</xdr:colOff>
      <xdr:row>29</xdr:row>
      <xdr:rowOff>142875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6191250" y="5153025"/>
          <a:ext cx="809625" cy="542925"/>
          <a:chOff x="6067425" y="5153025"/>
          <a:chExt cx="790583" cy="542925"/>
        </a:xfrm>
      </xdr:grpSpPr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/>
        </xdr:nvGrpSpPr>
        <xdr:grpSpPr>
          <a:xfrm>
            <a:off x="6067425" y="5153025"/>
            <a:ext cx="590550" cy="542925"/>
            <a:chOff x="6057900" y="5324474"/>
            <a:chExt cx="590550" cy="581026"/>
          </a:xfrm>
        </xdr:grpSpPr>
        <xdr:sp macro="" textlink="">
          <xdr:nvSpPr>
            <xdr:cNvPr id="2" name="正方形/長方形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>
            <a:xfrm>
              <a:off x="6057900" y="5410200"/>
              <a:ext cx="590550" cy="4953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" name="正方形/長方形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6057900" y="5324474"/>
              <a:ext cx="590549" cy="247651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8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チェック欄</a:t>
              </a:r>
            </a:p>
          </xdr:txBody>
        </xdr:sp>
      </xdr:grp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6238882" y="5400675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49"/>
  <sheetViews>
    <sheetView tabSelected="1" view="pageLayout" zoomScaleNormal="100" zoomScaleSheetLayoutView="100" workbookViewId="0">
      <selection activeCell="H4" sqref="H4"/>
    </sheetView>
  </sheetViews>
  <sheetFormatPr defaultRowHeight="15.75" x14ac:dyDescent="0.25"/>
  <cols>
    <col min="1" max="1" width="1.5" style="1" customWidth="1"/>
    <col min="2" max="2" width="1.25" style="1" customWidth="1"/>
    <col min="3" max="3" width="2.75" style="1" customWidth="1"/>
    <col min="4" max="4" width="3.75" style="1" customWidth="1"/>
    <col min="5" max="5" width="9" style="1"/>
    <col min="6" max="6" width="2.25" style="1" customWidth="1"/>
    <col min="7" max="7" width="8.5" style="1" customWidth="1"/>
    <col min="8" max="8" width="3.75" style="1" customWidth="1"/>
    <col min="9" max="9" width="5.25" style="1" customWidth="1"/>
    <col min="10" max="11" width="4.5" style="1" customWidth="1"/>
    <col min="12" max="12" width="4.375" style="1" customWidth="1"/>
    <col min="13" max="13" width="4.25" style="1" customWidth="1"/>
    <col min="14" max="14" width="3.5" style="1" customWidth="1"/>
    <col min="15" max="15" width="3.25" style="1" customWidth="1"/>
    <col min="16" max="16" width="3.625" style="1" customWidth="1"/>
    <col min="17" max="18" width="2.875" style="1" customWidth="1"/>
    <col min="19" max="19" width="6.5" style="1" customWidth="1"/>
    <col min="20" max="20" width="9.5" style="1" customWidth="1"/>
    <col min="21" max="21" width="1.75" style="1" customWidth="1"/>
    <col min="22" max="22" width="1.25" style="1" customWidth="1"/>
    <col min="23" max="23" width="11.5" style="1" bestFit="1" customWidth="1"/>
    <col min="24" max="24" width="12.75" style="1" bestFit="1" customWidth="1"/>
    <col min="25" max="25" width="9" style="1"/>
    <col min="26" max="26" width="12.75" style="1" bestFit="1" customWidth="1"/>
    <col min="27" max="16384" width="9" style="1"/>
  </cols>
  <sheetData>
    <row r="2" spans="3:22" x14ac:dyDescent="0.25">
      <c r="C2" s="62" t="s">
        <v>30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22"/>
      <c r="V2" s="10"/>
    </row>
    <row r="3" spans="3:22" ht="6.75" customHeight="1" x14ac:dyDescent="0.25">
      <c r="C3" s="10"/>
      <c r="D3" s="10"/>
    </row>
    <row r="4" spans="3:22" x14ac:dyDescent="0.25">
      <c r="C4" s="11" t="s">
        <v>3</v>
      </c>
      <c r="D4" s="11"/>
    </row>
    <row r="5" spans="3:22" ht="3" customHeight="1" thickBot="1" x14ac:dyDescent="0.3"/>
    <row r="6" spans="3:22" ht="17.25" thickTop="1" thickBot="1" x14ac:dyDescent="0.3">
      <c r="C6" s="63" t="s">
        <v>0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5"/>
      <c r="U6" s="34"/>
    </row>
    <row r="7" spans="3:22" ht="16.5" thickTop="1" x14ac:dyDescent="0.25">
      <c r="C7" s="2" t="s">
        <v>29</v>
      </c>
      <c r="D7" s="2"/>
    </row>
    <row r="8" spans="3:22" x14ac:dyDescent="0.25">
      <c r="C8" s="2" t="s">
        <v>27</v>
      </c>
      <c r="D8" s="2"/>
    </row>
    <row r="9" spans="3:22" x14ac:dyDescent="0.25">
      <c r="C9" s="2"/>
      <c r="D9" s="2"/>
    </row>
    <row r="10" spans="3:22" x14ac:dyDescent="0.25">
      <c r="C10" s="37" t="s">
        <v>24</v>
      </c>
      <c r="D10" s="19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9"/>
    </row>
    <row r="11" spans="3:22" x14ac:dyDescent="0.25">
      <c r="C11" s="1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7"/>
    </row>
    <row r="12" spans="3:22" x14ac:dyDescent="0.25">
      <c r="D12" s="4" t="s">
        <v>1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Q12" s="4" t="s">
        <v>2</v>
      </c>
      <c r="R12" s="4"/>
      <c r="S12" s="4"/>
      <c r="T12" s="4"/>
    </row>
    <row r="13" spans="3:22" x14ac:dyDescent="0.25">
      <c r="C13" s="17" t="s">
        <v>31</v>
      </c>
      <c r="D13" s="8"/>
      <c r="E13" s="8"/>
      <c r="F13" s="8"/>
      <c r="G13" s="8"/>
      <c r="H13" s="8"/>
      <c r="I13" s="8"/>
      <c r="J13" s="8"/>
      <c r="K13" s="9"/>
      <c r="L13" s="4"/>
      <c r="M13" s="4"/>
      <c r="N13" s="4"/>
      <c r="O13" s="4"/>
      <c r="P13" s="5"/>
      <c r="Q13" s="4"/>
      <c r="R13" s="4"/>
      <c r="S13" s="4"/>
      <c r="T13" s="4"/>
    </row>
    <row r="14" spans="3:22" x14ac:dyDescent="0.25">
      <c r="C14" s="16" t="s">
        <v>22</v>
      </c>
      <c r="D14" s="6"/>
      <c r="E14" s="6"/>
      <c r="F14" s="6"/>
      <c r="G14" s="6"/>
      <c r="H14" s="6"/>
      <c r="I14" s="6"/>
      <c r="J14" s="6"/>
      <c r="K14" s="7"/>
      <c r="L14" s="4"/>
      <c r="M14" s="4"/>
      <c r="N14" s="4"/>
      <c r="O14" s="4"/>
      <c r="P14" s="5"/>
      <c r="Q14" s="4"/>
      <c r="R14" s="4"/>
      <c r="S14" s="4"/>
      <c r="T14" s="4"/>
    </row>
    <row r="15" spans="3:22" x14ac:dyDescent="0.2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5"/>
      <c r="Q15" s="4"/>
      <c r="R15" s="4"/>
      <c r="S15" s="4"/>
      <c r="T15" s="4"/>
    </row>
    <row r="16" spans="3:22" x14ac:dyDescent="0.25">
      <c r="C16" s="4"/>
      <c r="D16" s="4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7"/>
      <c r="Q16" s="4"/>
      <c r="R16" s="4"/>
      <c r="S16" s="4"/>
      <c r="T16" s="4"/>
    </row>
    <row r="17" spans="2:21" x14ac:dyDescent="0.25">
      <c r="C17" s="2"/>
      <c r="D17" s="2"/>
    </row>
    <row r="18" spans="2:21" x14ac:dyDescent="0.25">
      <c r="C18" s="37" t="s">
        <v>19</v>
      </c>
      <c r="D18" s="19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9"/>
    </row>
    <row r="19" spans="2:21" x14ac:dyDescent="0.25">
      <c r="C19" s="38" t="s">
        <v>20</v>
      </c>
      <c r="D19" s="1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5"/>
    </row>
    <row r="20" spans="2:21" x14ac:dyDescent="0.25">
      <c r="C20" s="16" t="s">
        <v>21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7"/>
    </row>
    <row r="21" spans="2:21" x14ac:dyDescent="0.25">
      <c r="E21" s="4" t="s">
        <v>1</v>
      </c>
      <c r="M21" s="4" t="s">
        <v>2</v>
      </c>
    </row>
    <row r="22" spans="2:21" x14ac:dyDescent="0.25">
      <c r="L22" s="17" t="s">
        <v>31</v>
      </c>
      <c r="M22" s="8"/>
      <c r="N22" s="8"/>
      <c r="O22" s="8"/>
      <c r="P22" s="8"/>
      <c r="Q22" s="8"/>
      <c r="R22" s="8"/>
      <c r="S22" s="8"/>
      <c r="T22" s="9"/>
    </row>
    <row r="23" spans="2:21" x14ac:dyDescent="0.25">
      <c r="L23" s="16" t="s">
        <v>22</v>
      </c>
      <c r="M23" s="6"/>
      <c r="N23" s="6"/>
      <c r="O23" s="6"/>
      <c r="P23" s="6"/>
      <c r="Q23" s="6"/>
      <c r="R23" s="6"/>
      <c r="S23" s="6"/>
      <c r="T23" s="7"/>
    </row>
    <row r="24" spans="2:21" x14ac:dyDescent="0.25">
      <c r="C24" s="3"/>
      <c r="D24" s="3"/>
    </row>
    <row r="25" spans="2:21" x14ac:dyDescent="0.25">
      <c r="C25" s="12" t="s">
        <v>23</v>
      </c>
      <c r="D25" s="19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9"/>
    </row>
    <row r="26" spans="2:21" x14ac:dyDescent="0.25">
      <c r="C26" s="36" t="s">
        <v>18</v>
      </c>
      <c r="D26" s="18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7"/>
    </row>
    <row r="27" spans="2:21" x14ac:dyDescent="0.25">
      <c r="E27" s="4" t="s">
        <v>1</v>
      </c>
      <c r="M27" s="4" t="s">
        <v>2</v>
      </c>
      <c r="N27" s="4"/>
      <c r="O27" s="4"/>
    </row>
    <row r="28" spans="2:21" x14ac:dyDescent="0.25">
      <c r="C28" s="3"/>
      <c r="D28" s="3"/>
      <c r="E28" s="66"/>
      <c r="F28" s="66"/>
      <c r="G28" s="66"/>
      <c r="H28" s="66"/>
      <c r="I28" s="67"/>
      <c r="J28" s="17" t="s">
        <v>15</v>
      </c>
      <c r="K28" s="8"/>
      <c r="L28" s="8"/>
      <c r="M28" s="8"/>
      <c r="N28" s="8"/>
      <c r="O28" s="8"/>
      <c r="P28" s="8"/>
      <c r="Q28" s="8"/>
      <c r="R28" s="8"/>
      <c r="S28" s="8"/>
      <c r="T28" s="9"/>
      <c r="U28" s="4"/>
    </row>
    <row r="29" spans="2:21" x14ac:dyDescent="0.25">
      <c r="C29" s="13"/>
      <c r="D29" s="13"/>
      <c r="J29" s="25" t="s">
        <v>32</v>
      </c>
      <c r="K29" s="4"/>
      <c r="L29" s="4"/>
      <c r="M29" s="4"/>
      <c r="N29" s="4"/>
      <c r="O29" s="4"/>
      <c r="P29" s="4"/>
      <c r="Q29" s="4"/>
      <c r="R29" s="4"/>
      <c r="S29" s="4"/>
      <c r="T29" s="5"/>
      <c r="U29" s="4"/>
    </row>
    <row r="30" spans="2:21" x14ac:dyDescent="0.25">
      <c r="C30" s="13"/>
      <c r="D30" s="13"/>
      <c r="J30" s="16" t="s">
        <v>28</v>
      </c>
      <c r="K30" s="6"/>
      <c r="L30" s="6"/>
      <c r="M30" s="6"/>
      <c r="N30" s="6"/>
      <c r="O30" s="6"/>
      <c r="P30" s="6"/>
      <c r="Q30" s="6"/>
      <c r="R30" s="6"/>
      <c r="S30" s="6"/>
      <c r="T30" s="7"/>
      <c r="U30" s="4"/>
    </row>
    <row r="31" spans="2:21" x14ac:dyDescent="0.25">
      <c r="C31" s="3"/>
      <c r="D31" s="3"/>
    </row>
    <row r="32" spans="2:21" x14ac:dyDescent="0.25">
      <c r="B32" s="17"/>
      <c r="C32" s="19" t="s">
        <v>33</v>
      </c>
      <c r="D32" s="19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9"/>
    </row>
    <row r="33" spans="2:25" x14ac:dyDescent="0.25">
      <c r="B33" s="25"/>
      <c r="C33" s="26"/>
      <c r="D33" s="26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Y33" s="1">
        <v>365</v>
      </c>
    </row>
    <row r="34" spans="2:25" ht="18.75" customHeight="1" x14ac:dyDescent="0.25">
      <c r="B34" s="25"/>
      <c r="C34" s="44" t="s">
        <v>16</v>
      </c>
      <c r="D34" s="45"/>
      <c r="E34" s="45"/>
      <c r="F34" s="45"/>
      <c r="G34" s="45"/>
      <c r="H34" s="45"/>
      <c r="I34" s="46"/>
      <c r="J34" s="68" t="s">
        <v>5</v>
      </c>
      <c r="K34" s="50" t="s">
        <v>12</v>
      </c>
      <c r="L34" s="51"/>
      <c r="M34" s="52"/>
      <c r="N34" s="68" t="s">
        <v>6</v>
      </c>
      <c r="O34" s="42">
        <v>0.3</v>
      </c>
      <c r="P34" s="42"/>
      <c r="Q34" s="42" t="s">
        <v>7</v>
      </c>
      <c r="R34" s="56" t="s">
        <v>17</v>
      </c>
      <c r="S34" s="57"/>
      <c r="T34" s="58"/>
      <c r="U34" s="27"/>
      <c r="Y34" s="1">
        <v>366</v>
      </c>
    </row>
    <row r="35" spans="2:25" ht="18.75" customHeight="1" x14ac:dyDescent="0.25">
      <c r="B35" s="25"/>
      <c r="C35" s="47"/>
      <c r="D35" s="48"/>
      <c r="E35" s="48"/>
      <c r="F35" s="48"/>
      <c r="G35" s="48"/>
      <c r="H35" s="48"/>
      <c r="I35" s="49"/>
      <c r="J35" s="68"/>
      <c r="K35" s="53"/>
      <c r="L35" s="54"/>
      <c r="M35" s="55"/>
      <c r="N35" s="68"/>
      <c r="O35" s="42"/>
      <c r="P35" s="42"/>
      <c r="Q35" s="42"/>
      <c r="R35" s="59"/>
      <c r="S35" s="60"/>
      <c r="T35" s="61"/>
      <c r="U35" s="27"/>
    </row>
    <row r="36" spans="2:25" x14ac:dyDescent="0.25">
      <c r="B36" s="25"/>
      <c r="C36" s="21" t="s">
        <v>4</v>
      </c>
      <c r="D36" s="71"/>
      <c r="E36" s="72"/>
      <c r="F36" s="72"/>
      <c r="G36" s="72"/>
      <c r="H36" s="72"/>
      <c r="I36" s="72"/>
      <c r="J36" s="68"/>
      <c r="K36" s="73"/>
      <c r="L36" s="74"/>
      <c r="M36" s="75"/>
      <c r="N36" s="68"/>
      <c r="O36" s="42"/>
      <c r="P36" s="42"/>
      <c r="Q36" s="42"/>
      <c r="R36" s="23" t="s">
        <v>8</v>
      </c>
      <c r="S36" s="69" t="str">
        <f>IF(D36="","",D36/K36*O34)</f>
        <v/>
      </c>
      <c r="T36" s="70"/>
      <c r="U36" s="29"/>
      <c r="V36" s="30"/>
    </row>
    <row r="37" spans="2:25" x14ac:dyDescent="0.25">
      <c r="B37" s="25"/>
      <c r="C37" s="28"/>
      <c r="D37" s="28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 t="s">
        <v>9</v>
      </c>
      <c r="T37" s="4"/>
      <c r="U37" s="31"/>
      <c r="V37" s="30"/>
    </row>
    <row r="38" spans="2:25" x14ac:dyDescent="0.25">
      <c r="B38" s="25"/>
      <c r="C38" s="28"/>
      <c r="D38" s="28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31"/>
      <c r="V38" s="30"/>
    </row>
    <row r="39" spans="2:25" x14ac:dyDescent="0.25">
      <c r="B39" s="25"/>
      <c r="C39" s="26"/>
      <c r="D39" s="26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39" t="s">
        <v>10</v>
      </c>
      <c r="S39" s="39"/>
      <c r="T39" s="39"/>
      <c r="U39" s="32"/>
      <c r="V39" s="30"/>
    </row>
    <row r="40" spans="2:25" x14ac:dyDescent="0.25">
      <c r="B40" s="25"/>
      <c r="C40" s="26"/>
      <c r="D40" s="26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24" t="s">
        <v>11</v>
      </c>
      <c r="S40" s="40" t="str">
        <f>IF(D36="","",IF(S36&gt;=75000,75000,IF(S36&lt;=25000,25000,ROUNDUP(S36,-3))))</f>
        <v/>
      </c>
      <c r="T40" s="41"/>
      <c r="U40" s="33"/>
      <c r="V40" s="30"/>
    </row>
    <row r="41" spans="2:25" x14ac:dyDescent="0.25">
      <c r="B41" s="25"/>
      <c r="C41" s="28"/>
      <c r="D41" s="28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7"/>
      <c r="T41" s="4"/>
      <c r="U41" s="31"/>
      <c r="V41" s="30"/>
    </row>
    <row r="42" spans="2:25" x14ac:dyDescent="0.25">
      <c r="B42" s="25"/>
      <c r="C42" s="26"/>
      <c r="D42" s="26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31"/>
      <c r="V42" s="30"/>
    </row>
    <row r="43" spans="2:25" x14ac:dyDescent="0.25">
      <c r="B43" s="25"/>
      <c r="C43" s="39" t="s">
        <v>10</v>
      </c>
      <c r="D43" s="39"/>
      <c r="E43" s="39"/>
      <c r="F43" s="4"/>
      <c r="G43" s="42" t="s">
        <v>13</v>
      </c>
      <c r="H43" s="14"/>
      <c r="I43" s="43">
        <v>14</v>
      </c>
      <c r="J43" s="43"/>
      <c r="K43" s="43"/>
      <c r="L43" s="43"/>
      <c r="M43" s="43"/>
      <c r="N43" s="42" t="s">
        <v>7</v>
      </c>
      <c r="O43" s="14"/>
      <c r="P43" s="39" t="s">
        <v>34</v>
      </c>
      <c r="Q43" s="39"/>
      <c r="R43" s="39"/>
      <c r="S43" s="39"/>
      <c r="T43" s="39"/>
      <c r="U43" s="32"/>
      <c r="V43" s="30"/>
    </row>
    <row r="44" spans="2:25" x14ac:dyDescent="0.25">
      <c r="B44" s="25"/>
      <c r="C44" s="20" t="s">
        <v>11</v>
      </c>
      <c r="D44" s="41" t="str">
        <f>S40</f>
        <v/>
      </c>
      <c r="E44" s="41"/>
      <c r="F44" s="4"/>
      <c r="G44" s="42"/>
      <c r="H44" s="14"/>
      <c r="I44" s="43"/>
      <c r="J44" s="43"/>
      <c r="K44" s="43"/>
      <c r="L44" s="43"/>
      <c r="M44" s="43"/>
      <c r="N44" s="42"/>
      <c r="O44" s="14"/>
      <c r="P44" s="24" t="s">
        <v>14</v>
      </c>
      <c r="Q44" s="40" t="str">
        <f>IF(D36="","",D44*I43)</f>
        <v/>
      </c>
      <c r="R44" s="41"/>
      <c r="S44" s="41"/>
      <c r="T44" s="41"/>
      <c r="U44" s="33"/>
      <c r="V44" s="30"/>
    </row>
    <row r="45" spans="2:25" x14ac:dyDescent="0.25">
      <c r="B45" s="25"/>
      <c r="C45" s="28"/>
      <c r="D45" s="2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 t="s">
        <v>35</v>
      </c>
      <c r="Q45" s="4"/>
      <c r="R45" s="4"/>
      <c r="S45" s="4"/>
      <c r="T45" s="4"/>
      <c r="U45" s="5"/>
    </row>
    <row r="46" spans="2:25" x14ac:dyDescent="0.25">
      <c r="B46" s="25"/>
      <c r="C46" s="28"/>
      <c r="D46" s="28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1" t="s">
        <v>25</v>
      </c>
      <c r="Q46" s="4"/>
      <c r="R46" s="4"/>
      <c r="S46" s="4"/>
      <c r="T46" s="4"/>
      <c r="U46" s="5"/>
    </row>
    <row r="47" spans="2:25" x14ac:dyDescent="0.25">
      <c r="B47" s="25"/>
      <c r="C47" s="28"/>
      <c r="D47" s="2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 t="s">
        <v>26</v>
      </c>
      <c r="Q47" s="4"/>
      <c r="R47" s="4"/>
      <c r="S47" s="4"/>
      <c r="T47" s="4"/>
      <c r="U47" s="5"/>
    </row>
    <row r="48" spans="2:25" x14ac:dyDescent="0.25">
      <c r="B48" s="8"/>
      <c r="C48" s="35"/>
      <c r="D48" s="35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</row>
    <row r="49" spans="3:4" x14ac:dyDescent="0.25">
      <c r="C49" s="3"/>
      <c r="D49" s="3"/>
    </row>
  </sheetData>
  <mergeCells count="22">
    <mergeCell ref="C34:I35"/>
    <mergeCell ref="K34:M35"/>
    <mergeCell ref="R34:T35"/>
    <mergeCell ref="C2:T2"/>
    <mergeCell ref="C6:T6"/>
    <mergeCell ref="E28:I28"/>
    <mergeCell ref="N34:N36"/>
    <mergeCell ref="Q34:Q36"/>
    <mergeCell ref="S36:T36"/>
    <mergeCell ref="D36:I36"/>
    <mergeCell ref="J34:J36"/>
    <mergeCell ref="K36:M36"/>
    <mergeCell ref="O34:P36"/>
    <mergeCell ref="R39:T39"/>
    <mergeCell ref="S40:T40"/>
    <mergeCell ref="C43:E43"/>
    <mergeCell ref="D44:E44"/>
    <mergeCell ref="G43:G44"/>
    <mergeCell ref="I43:M44"/>
    <mergeCell ref="P43:T43"/>
    <mergeCell ref="Q44:T44"/>
    <mergeCell ref="N43:N44"/>
  </mergeCells>
  <phoneticPr fontId="1"/>
  <dataValidations disablePrompts="1" count="1">
    <dataValidation type="list" allowBlank="1" showInputMessage="1" showErrorMessage="1" sqref="K36:M36" xr:uid="{00000000-0002-0000-0000-000000000000}">
      <formula1>$Y$33:$Y$34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&amp;C&amp;22五泉市：令和3年9月3日～9月16日分&amp;R&amp;"-,太字"&amp;48Ⓑ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19</xdr:col>
                    <xdr:colOff>276225</xdr:colOff>
                    <xdr:row>28</xdr:row>
                    <xdr:rowOff>47625</xdr:rowOff>
                  </from>
                  <to>
                    <xdr:col>21</xdr:col>
                    <xdr:colOff>38100</xdr:colOff>
                    <xdr:row>29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2021-09-14T06:37:41Z</dcterms:modified>
</cp:coreProperties>
</file>